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T:\APPLICATIONS &amp; INFORMATION\Originals\"/>
    </mc:Choice>
  </mc:AlternateContent>
  <xr:revisionPtr revIDLastSave="0" documentId="8_{5B175083-2C27-46D0-B730-BF3130B6EB0B}" xr6:coauthVersionLast="47" xr6:coauthVersionMax="47" xr10:uidLastSave="{00000000-0000-0000-0000-000000000000}"/>
  <bookViews>
    <workbookView xWindow="-120" yWindow="-120" windowWidth="29040" windowHeight="17640" xr2:uid="{8BE10644-0DC0-45BF-AFE3-A4F8A441917C}"/>
  </bookViews>
  <sheets>
    <sheet name="Net Acreage Calculator" sheetId="1" r:id="rId1"/>
    <sheet name="DO NOT EDIT"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5" i="1" l="1"/>
  <c r="I15" i="1"/>
  <c r="C27" i="1"/>
  <c r="D25" i="1" a="1"/>
  <c r="D25" i="1" s="1"/>
  <c r="E25" i="1" s="1"/>
  <c r="D19" i="1"/>
  <c r="D24" i="1" a="1"/>
  <c r="D24" i="1" s="1"/>
  <c r="E24" i="1" s="1"/>
  <c r="C11" i="2"/>
  <c r="C10" i="2"/>
  <c r="C9" i="2"/>
  <c r="C8" i="2"/>
  <c r="C7" i="2"/>
  <c r="C6" i="2"/>
  <c r="C5" i="2"/>
  <c r="E27" i="1" l="1"/>
  <c r="D14" i="1" l="1"/>
  <c r="D15" i="1"/>
  <c r="D16" i="1"/>
  <c r="D17" i="1"/>
  <c r="D18" i="1"/>
  <c r="D2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<sst xmlns="http://schemas.openxmlformats.org/spreadsheetml/2006/main" count="52" uniqueCount="49">
  <si>
    <t>Application No.:</t>
  </si>
  <si>
    <t>Gross Acres</t>
  </si>
  <si>
    <t>Significant Wetlands</t>
  </si>
  <si>
    <t>Utility Easements</t>
  </si>
  <si>
    <t>Dedication(s)</t>
  </si>
  <si>
    <t xml:space="preserve">Sq. Ft. </t>
  </si>
  <si>
    <t>Slope Density Range Calculation</t>
  </si>
  <si>
    <t>43,560 Sq. Ft. = 1 Acre</t>
  </si>
  <si>
    <t>Acre(s)</t>
  </si>
  <si>
    <r>
      <t>Proposed Road</t>
    </r>
    <r>
      <rPr>
        <vertAlign val="superscript"/>
        <sz val="11"/>
        <color theme="1"/>
        <rFont val="Calibri"/>
        <family val="2"/>
        <scheme val="minor"/>
      </rPr>
      <t>1</t>
    </r>
  </si>
  <si>
    <r>
      <t>Private Street</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</si>
  <si>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Not applicable for R-30 Zone</t>
    </r>
  </si>
  <si>
    <r>
      <t>Panhandle Lot</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</si>
  <si>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Applicable only when required minimum lot size is 10,000 Sq. Ft. or less.</t>
    </r>
  </si>
  <si>
    <t>Slope</t>
  </si>
  <si>
    <t>Density</t>
  </si>
  <si>
    <t>Dwelling Units</t>
  </si>
  <si>
    <t>0-25%</t>
  </si>
  <si>
    <t>Zone</t>
  </si>
  <si>
    <t>Max. Density (Unit/Acre)</t>
  </si>
  <si>
    <t>Min. Lot Size (acres)</t>
  </si>
  <si>
    <t>RR</t>
  </si>
  <si>
    <t>RRFP</t>
  </si>
  <si>
    <t>RR-1</t>
  </si>
  <si>
    <t>RR-2</t>
  </si>
  <si>
    <t>R-3</t>
  </si>
  <si>
    <t>R-5</t>
  </si>
  <si>
    <t>R-8</t>
  </si>
  <si>
    <t>RS-11</t>
  </si>
  <si>
    <t>R-11</t>
  </si>
  <si>
    <t>R-15</t>
  </si>
  <si>
    <t>R-20</t>
  </si>
  <si>
    <t>R-25</t>
  </si>
  <si>
    <t>R-30 OL*</t>
  </si>
  <si>
    <t>MHP</t>
  </si>
  <si>
    <t>Total</t>
  </si>
  <si>
    <r>
      <t>25-40%</t>
    </r>
    <r>
      <rPr>
        <vertAlign val="superscript"/>
        <sz val="11"/>
        <color theme="1"/>
        <rFont val="Calibri"/>
        <family val="2"/>
        <scheme val="minor"/>
      </rPr>
      <t>3</t>
    </r>
  </si>
  <si>
    <t>Zone:</t>
  </si>
  <si>
    <t>Gross Acre Deductions</t>
  </si>
  <si>
    <r>
      <t>40%+</t>
    </r>
    <r>
      <rPr>
        <vertAlign val="superscript"/>
        <sz val="11"/>
        <color theme="1"/>
        <rFont val="Calibri"/>
        <family val="2"/>
        <scheme val="minor"/>
      </rPr>
      <t>4</t>
    </r>
  </si>
  <si>
    <t>Acres</t>
  </si>
  <si>
    <t>Gross Acres Less Deductions</t>
  </si>
  <si>
    <r>
      <rPr>
        <vertAlign val="superscript"/>
        <sz val="11"/>
        <color theme="1"/>
        <rFont val="Calibri"/>
        <family val="2"/>
        <scheme val="minor"/>
      </rPr>
      <t>3)</t>
    </r>
    <r>
      <rPr>
        <sz val="11"/>
        <color theme="1"/>
        <rFont val="Calibri"/>
        <family val="2"/>
        <scheme val="minor"/>
      </rPr>
      <t xml:space="preserve"> Input ONLY 50% of the acreage that has a slope of 25% to 50%. </t>
    </r>
  </si>
  <si>
    <t>Total D.U.'s</t>
  </si>
  <si>
    <r>
      <rPr>
        <vertAlign val="superscript"/>
        <sz val="11"/>
        <color theme="1"/>
        <rFont val="Calibri"/>
        <family val="2"/>
        <scheme val="minor"/>
      </rPr>
      <t>4)</t>
    </r>
    <r>
      <rPr>
        <sz val="11"/>
        <color theme="1"/>
        <rFont val="Calibri"/>
        <family val="2"/>
        <scheme val="minor"/>
      </rPr>
      <t xml:space="preserve"> Slopes that are 40% or greater are excluded from the slope adjusted net acreage and is automatically removed from the final net acreage. </t>
    </r>
  </si>
  <si>
    <t>Final Net Acreage</t>
  </si>
  <si>
    <t>Fill in the table below if there are multiple zones associated with the development project.</t>
  </si>
  <si>
    <t>This calculator is intended to implement Residential Development Standard EMC 30.16.010(B)(2). See also the definition of "net acreage" in EMC 30.04.010.</t>
  </si>
  <si>
    <r>
      <rPr>
        <b/>
        <sz val="11"/>
        <color theme="1"/>
        <rFont val="Calibri"/>
        <family val="2"/>
        <scheme val="minor"/>
      </rPr>
      <t xml:space="preserve">How to Use: 
</t>
    </r>
    <r>
      <rPr>
        <sz val="11"/>
        <color theme="1"/>
        <rFont val="Calibri"/>
        <family val="2"/>
        <scheme val="minor"/>
      </rPr>
      <t xml:space="preserve">Start by selecting the Zone in which the property is located, then input the applicable deductions, and the slope in percent acreage for the project site. This will provide the Net Acreage for the property and the maximum number of dwelling units.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</si>
</sst>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sz val="11"/>
      <color theme="1"/>
      <name val="Arial"/>
      <family val="2"/>
    </font>
    <font>
      <b/>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1"/>
        <bgColor indexed="64"/>
      </patternFill>
    </fill>
  </fills>
  <borders count="2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Alignment="1">
      <alignment horizontal="center"/>
    </xf>
    <xf numFmtId="0" fontId="5" fillId="3" borderId="5" xfId="0" applyFont="1" applyFill="1" applyBorder="1"/>
    <xf numFmtId="0" fontId="5" fillId="3" borderId="6" xfId="0" applyFont="1" applyFill="1" applyBorder="1" applyAlignment="1">
      <alignment horizontal="center" wrapText="1"/>
    </xf>
    <xf numFmtId="0" fontId="4" fillId="4" borderId="5" xfId="0" applyFont="1" applyFill="1" applyBorder="1" applyAlignment="1">
      <alignment vertical="center"/>
    </xf>
    <xf numFmtId="0" fontId="4" fillId="0" borderId="6" xfId="0" applyFont="1" applyBorder="1" applyAlignment="1">
      <alignment horizontal="center"/>
    </xf>
    <xf numFmtId="0" fontId="4" fillId="0" borderId="6" xfId="1" applyNumberFormat="1" applyFont="1" applyBorder="1" applyAlignment="1">
      <alignment horizontal="center"/>
    </xf>
    <xf numFmtId="0" fontId="4" fillId="4" borderId="5" xfId="0" applyFont="1" applyFill="1" applyBorder="1"/>
    <xf numFmtId="2" fontId="4" fillId="0" borderId="6" xfId="1" applyNumberFormat="1" applyFont="1" applyBorder="1" applyAlignment="1">
      <alignment horizontal="center"/>
    </xf>
    <xf numFmtId="164" fontId="4" fillId="6" borderId="6" xfId="1" applyNumberFormat="1" applyFont="1" applyFill="1" applyBorder="1" applyAlignment="1">
      <alignment horizontal="center"/>
    </xf>
    <xf numFmtId="0" fontId="4" fillId="4" borderId="8" xfId="0" applyFont="1" applyFill="1" applyBorder="1"/>
    <xf numFmtId="0" fontId="4" fillId="0" borderId="9" xfId="0" applyFont="1" applyBorder="1" applyAlignment="1">
      <alignment horizontal="center"/>
    </xf>
    <xf numFmtId="164" fontId="4" fillId="6" borderId="9" xfId="1" applyNumberFormat="1" applyFont="1" applyFill="1" applyBorder="1" applyAlignment="1">
      <alignment horizontal="center"/>
    </xf>
    <xf numFmtId="0" fontId="2" fillId="0" borderId="6" xfId="0" applyFont="1" applyBorder="1"/>
    <xf numFmtId="0" fontId="0" fillId="5" borderId="13" xfId="0" applyFill="1" applyBorder="1" applyAlignment="1" applyProtection="1">
      <alignment horizontal="center"/>
      <protection locked="0"/>
    </xf>
    <xf numFmtId="0" fontId="0" fillId="0" borderId="6" xfId="0" applyBorder="1" applyAlignment="1">
      <alignment horizontal="center"/>
    </xf>
    <xf numFmtId="2" fontId="2" fillId="0" borderId="6" xfId="0" applyNumberFormat="1" applyFont="1" applyBorder="1"/>
    <xf numFmtId="0" fontId="0" fillId="6" borderId="6" xfId="0" applyFill="1" applyBorder="1"/>
    <xf numFmtId="2" fontId="0" fillId="0" borderId="6" xfId="0" applyNumberFormat="1" applyBorder="1" applyAlignment="1">
      <alignment horizontal="center"/>
    </xf>
    <xf numFmtId="0" fontId="2" fillId="4" borderId="6" xfId="0" applyFont="1" applyFill="1" applyBorder="1" applyAlignment="1">
      <alignment horizontal="center"/>
    </xf>
    <xf numFmtId="0" fontId="0" fillId="0" borderId="0" xfId="0" applyAlignment="1">
      <alignment wrapText="1"/>
    </xf>
    <xf numFmtId="0" fontId="0" fillId="2" borderId="0" xfId="0" applyFill="1"/>
    <xf numFmtId="0" fontId="0" fillId="2" borderId="0" xfId="0" applyFill="1" applyAlignment="1">
      <alignment horizontal="left" wrapText="1"/>
    </xf>
    <xf numFmtId="0" fontId="0" fillId="2" borderId="0" xfId="0" applyFill="1" applyAlignment="1">
      <alignment horizontal="center"/>
    </xf>
    <xf numFmtId="0" fontId="2" fillId="2" borderId="0" xfId="0" applyFont="1" applyFill="1" applyAlignment="1">
      <alignment horizontal="center"/>
    </xf>
    <xf numFmtId="0" fontId="0" fillId="0" borderId="15" xfId="0" applyBorder="1"/>
    <xf numFmtId="0" fontId="0" fillId="2" borderId="15" xfId="0" applyFill="1" applyBorder="1"/>
    <xf numFmtId="0" fontId="2" fillId="4" borderId="5" xfId="0" applyFont="1" applyFill="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4" borderId="6" xfId="0" applyFont="1" applyFill="1" applyBorder="1" applyAlignment="1">
      <alignment horizontal="center" vertical="center"/>
    </xf>
    <xf numFmtId="0" fontId="2" fillId="2" borderId="0" xfId="0" applyFont="1" applyFill="1" applyAlignment="1">
      <alignment horizontal="center" vertical="center" wrapText="1"/>
    </xf>
    <xf numFmtId="2" fontId="0" fillId="2" borderId="0" xfId="0" applyNumberFormat="1" applyFill="1" applyAlignment="1">
      <alignment horizontal="center"/>
    </xf>
    <xf numFmtId="2" fontId="2" fillId="2" borderId="0" xfId="0" applyNumberFormat="1" applyFont="1" applyFill="1" applyAlignment="1">
      <alignment horizontal="center"/>
    </xf>
    <xf numFmtId="0" fontId="0" fillId="2" borderId="2" xfId="0" applyFill="1" applyBorder="1"/>
    <xf numFmtId="0" fontId="0" fillId="2" borderId="3" xfId="0" applyFill="1" applyBorder="1" applyAlignment="1">
      <alignment horizontal="center"/>
    </xf>
    <xf numFmtId="0" fontId="0" fillId="0" borderId="3" xfId="0" applyBorder="1" applyAlignment="1">
      <alignment horizontal="center"/>
    </xf>
    <xf numFmtId="0" fontId="0" fillId="2" borderId="4" xfId="0" applyFill="1" applyBorder="1" applyAlignment="1">
      <alignment horizontal="center"/>
    </xf>
    <xf numFmtId="0" fontId="0" fillId="2" borderId="16" xfId="0" applyFill="1" applyBorder="1"/>
    <xf numFmtId="3" fontId="0" fillId="2" borderId="15" xfId="0" applyNumberFormat="1" applyFill="1" applyBorder="1" applyAlignment="1">
      <alignment horizontal="center"/>
    </xf>
    <xf numFmtId="0" fontId="0" fillId="2" borderId="16" xfId="0" applyFill="1" applyBorder="1" applyAlignment="1">
      <alignment horizontal="center"/>
    </xf>
    <xf numFmtId="0" fontId="0" fillId="0" borderId="5" xfId="0" applyBorder="1"/>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wrapText="1"/>
    </xf>
    <xf numFmtId="0" fontId="0" fillId="0" borderId="5" xfId="0" applyBorder="1" applyAlignment="1">
      <alignment horizontal="center"/>
    </xf>
    <xf numFmtId="2" fontId="0" fillId="0" borderId="7" xfId="0" applyNumberFormat="1" applyBorder="1" applyAlignment="1">
      <alignment horizontal="center"/>
    </xf>
    <xf numFmtId="0" fontId="0" fillId="6" borderId="7" xfId="0" applyFill="1" applyBorder="1"/>
    <xf numFmtId="0" fontId="2" fillId="0" borderId="8" xfId="0" applyFont="1" applyBorder="1" applyAlignment="1">
      <alignment wrapText="1"/>
    </xf>
    <xf numFmtId="2" fontId="2" fillId="0" borderId="10" xfId="0" applyNumberFormat="1" applyFont="1" applyBorder="1" applyAlignment="1">
      <alignment horizontal="center"/>
    </xf>
    <xf numFmtId="0" fontId="0" fillId="2" borderId="22" xfId="0" applyFill="1" applyBorder="1"/>
    <xf numFmtId="0" fontId="0" fillId="2" borderId="13" xfId="0" applyFill="1" applyBorder="1"/>
    <xf numFmtId="0" fontId="0" fillId="2" borderId="23" xfId="0" applyFill="1" applyBorder="1"/>
    <xf numFmtId="0" fontId="2" fillId="2" borderId="0" xfId="0" applyFont="1" applyFill="1" applyAlignment="1">
      <alignment horizontal="right"/>
    </xf>
    <xf numFmtId="0" fontId="0" fillId="5" borderId="6" xfId="0" applyFill="1" applyBorder="1" applyAlignment="1" applyProtection="1">
      <alignment horizontal="center"/>
      <protection locked="0"/>
    </xf>
    <xf numFmtId="164" fontId="0" fillId="5" borderId="6" xfId="1" applyNumberFormat="1" applyFont="1" applyFill="1" applyBorder="1" applyAlignment="1" applyProtection="1">
      <alignment horizontal="center"/>
      <protection locked="0"/>
    </xf>
    <xf numFmtId="0" fontId="2" fillId="5" borderId="6" xfId="0" applyFont="1"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2" fillId="3" borderId="20" xfId="0" applyFont="1" applyFill="1" applyBorder="1" applyAlignment="1">
      <alignment horizontal="center" vertical="center"/>
    </xf>
    <xf numFmtId="0" fontId="2" fillId="3" borderId="6" xfId="0" applyFont="1" applyFill="1" applyBorder="1" applyAlignment="1">
      <alignment horizontal="center" vertical="center"/>
    </xf>
    <xf numFmtId="0" fontId="0" fillId="2" borderId="2" xfId="0" applyFill="1" applyBorder="1" applyAlignment="1">
      <alignment horizontal="justify" wrapText="1"/>
    </xf>
    <xf numFmtId="0" fontId="0" fillId="2" borderId="3" xfId="0" applyFill="1" applyBorder="1" applyAlignment="1">
      <alignment horizontal="justify" wrapText="1"/>
    </xf>
    <xf numFmtId="0" fontId="0" fillId="2" borderId="4" xfId="0" applyFill="1" applyBorder="1" applyAlignment="1">
      <alignment horizontal="justify" wrapText="1"/>
    </xf>
    <xf numFmtId="0" fontId="0" fillId="2" borderId="15" xfId="0" applyFill="1" applyBorder="1" applyAlignment="1">
      <alignment horizontal="justify" wrapText="1"/>
    </xf>
    <xf numFmtId="0" fontId="0" fillId="2" borderId="0" xfId="0" applyFill="1" applyAlignment="1">
      <alignment horizontal="justify" wrapText="1"/>
    </xf>
    <xf numFmtId="0" fontId="0" fillId="2" borderId="16" xfId="0" applyFill="1" applyBorder="1" applyAlignment="1">
      <alignment horizontal="justify" wrapText="1"/>
    </xf>
    <xf numFmtId="0" fontId="0" fillId="2" borderId="22" xfId="0" applyFill="1" applyBorder="1" applyAlignment="1">
      <alignment horizontal="justify" wrapText="1"/>
    </xf>
    <xf numFmtId="0" fontId="0" fillId="2" borderId="13" xfId="0" applyFill="1" applyBorder="1" applyAlignment="1">
      <alignment horizontal="justify" wrapText="1"/>
    </xf>
    <xf numFmtId="0" fontId="0" fillId="2" borderId="23" xfId="0" applyFill="1" applyBorder="1" applyAlignment="1">
      <alignment horizontal="justify" wrapText="1"/>
    </xf>
    <xf numFmtId="0" fontId="0" fillId="2" borderId="0" xfId="0" applyFill="1" applyAlignment="1">
      <alignment horizontal="left" wrapText="1"/>
    </xf>
    <xf numFmtId="0" fontId="0" fillId="2" borderId="1" xfId="0" applyFill="1" applyBorder="1" applyAlignment="1" applyProtection="1">
      <alignment horizontal="center"/>
      <protection locked="0"/>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0" fontId="2" fillId="3" borderId="24" xfId="0" applyFont="1" applyFill="1" applyBorder="1" applyAlignment="1">
      <alignment horizontal="center"/>
    </xf>
    <xf numFmtId="0" fontId="2" fillId="3" borderId="11" xfId="0" applyFont="1" applyFill="1" applyBorder="1" applyAlignment="1">
      <alignment horizontal="center"/>
    </xf>
    <xf numFmtId="0" fontId="2" fillId="3" borderId="25" xfId="0" applyFont="1" applyFill="1" applyBorder="1" applyAlignment="1">
      <alignment horizontal="center"/>
    </xf>
    <xf numFmtId="0" fontId="2" fillId="0" borderId="24" xfId="0" applyFont="1" applyBorder="1" applyAlignment="1">
      <alignment horizontal="center"/>
    </xf>
    <xf numFmtId="0" fontId="2" fillId="0" borderId="12" xfId="0" applyFont="1" applyBorder="1" applyAlignment="1">
      <alignment horizontal="center"/>
    </xf>
    <xf numFmtId="0" fontId="2" fillId="3" borderId="20" xfId="0" applyFont="1" applyFill="1" applyBorder="1" applyAlignment="1">
      <alignment horizontal="center" wrapText="1"/>
    </xf>
    <xf numFmtId="0" fontId="2" fillId="3" borderId="6" xfId="0" applyFont="1" applyFill="1" applyBorder="1" applyAlignment="1">
      <alignment horizontal="center" wrapText="1"/>
    </xf>
    <xf numFmtId="0" fontId="2" fillId="3" borderId="21" xfId="0" applyFont="1" applyFill="1" applyBorder="1" applyAlignment="1">
      <alignment horizontal="center" wrapText="1"/>
    </xf>
    <xf numFmtId="0" fontId="2" fillId="3" borderId="7" xfId="0" applyFont="1" applyFill="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EE98-8DFE-4FE8-BF2A-1ECD363F49DE}">
  <dimension ref="A1:K39"/>
  <sheetViews>
    <sheetView tabSelected="1" view="pageLayout" topLeftCell="A14" zoomScaleNormal="100" workbookViewId="0">
      <selection activeCell="C15" sqref="C15"/>
    </sheetView>
  </sheetViews>
  <sheetFormatPr defaultRowHeight="15" x14ac:dyDescent="0.25"/>
  <cols>
    <col min="1" max="1" width="2.7109375" customWidth="1"/>
    <col min="2" max="2" width="18.140625" customWidth="1"/>
    <col min="3" max="3" width="10.5703125" customWidth="1"/>
    <col min="4" max="4" width="10.85546875" bestFit="1" customWidth="1"/>
    <col min="5" max="5" width="9" bestFit="1" customWidth="1"/>
    <col min="6" max="6" width="9.5703125" customWidth="1"/>
    <col min="7" max="7" width="2.85546875" customWidth="1"/>
    <col min="8" max="8" width="7.140625" customWidth="1"/>
    <col min="9" max="9" width="9.85546875" customWidth="1"/>
    <col min="10" max="10" width="9" customWidth="1"/>
    <col min="11" max="11" width="7.5703125" customWidth="1"/>
  </cols>
  <sheetData>
    <row r="1" spans="1:11" ht="30" customHeight="1" x14ac:dyDescent="0.25">
      <c r="A1" s="21"/>
      <c r="B1" s="70" t="s">
        <v>47</v>
      </c>
      <c r="C1" s="70"/>
      <c r="D1" s="70"/>
      <c r="E1" s="70"/>
      <c r="F1" s="70"/>
      <c r="G1" s="70"/>
      <c r="H1" s="70"/>
      <c r="I1" s="70"/>
      <c r="J1" s="70"/>
    </row>
    <row r="2" spans="1:11" ht="5.25" customHeight="1" x14ac:dyDescent="0.25">
      <c r="A2" s="21"/>
      <c r="B2" s="22"/>
      <c r="C2" s="22"/>
      <c r="D2" s="22"/>
      <c r="E2" s="22"/>
      <c r="F2" s="22"/>
      <c r="G2" s="22"/>
      <c r="H2" s="22"/>
      <c r="I2" s="22"/>
      <c r="J2" s="22"/>
    </row>
    <row r="3" spans="1:11" ht="61.5" customHeight="1" x14ac:dyDescent="0.25">
      <c r="A3" s="21"/>
      <c r="B3" s="70" t="s">
        <v>48</v>
      </c>
      <c r="C3" s="70"/>
      <c r="D3" s="70"/>
      <c r="E3" s="70"/>
      <c r="F3" s="70"/>
      <c r="G3" s="70"/>
      <c r="H3" s="70"/>
      <c r="I3" s="70"/>
      <c r="J3" s="70"/>
    </row>
    <row r="4" spans="1:11" x14ac:dyDescent="0.25">
      <c r="A4" s="21"/>
      <c r="B4" s="21"/>
      <c r="C4" s="21"/>
      <c r="D4" s="21"/>
      <c r="E4" s="21"/>
      <c r="F4" s="21"/>
      <c r="G4" s="21"/>
      <c r="H4" s="21"/>
      <c r="I4" s="21"/>
      <c r="J4" s="21"/>
    </row>
    <row r="5" spans="1:11" x14ac:dyDescent="0.25">
      <c r="A5" s="21"/>
      <c r="B5" s="52" t="s">
        <v>0</v>
      </c>
      <c r="C5" s="71"/>
      <c r="D5" s="71"/>
      <c r="E5" s="71"/>
      <c r="F5" s="23"/>
      <c r="G5" s="21"/>
      <c r="H5" s="21"/>
      <c r="I5" s="21"/>
      <c r="J5" s="21"/>
    </row>
    <row r="6" spans="1:11" ht="15.75" thickBot="1" x14ac:dyDescent="0.3">
      <c r="A6" s="21"/>
      <c r="B6" s="21"/>
      <c r="C6" s="23"/>
      <c r="D6" s="23"/>
      <c r="E6" s="23"/>
      <c r="F6" s="23"/>
      <c r="G6" s="21"/>
      <c r="H6" s="21"/>
      <c r="I6" s="21"/>
      <c r="J6" s="21"/>
    </row>
    <row r="7" spans="1:11" ht="15" customHeight="1" x14ac:dyDescent="0.25">
      <c r="A7" s="21"/>
      <c r="B7" s="34"/>
      <c r="C7" s="35"/>
      <c r="D7" s="36"/>
      <c r="E7" s="37"/>
      <c r="F7" s="23"/>
      <c r="G7" s="61" t="s">
        <v>46</v>
      </c>
      <c r="H7" s="62"/>
      <c r="I7" s="62"/>
      <c r="J7" s="63"/>
      <c r="K7" s="20"/>
    </row>
    <row r="8" spans="1:11" ht="15.75" customHeight="1" thickBot="1" x14ac:dyDescent="0.3">
      <c r="A8" s="21"/>
      <c r="B8" s="25"/>
      <c r="C8" s="24" t="s">
        <v>37</v>
      </c>
      <c r="D8" s="14"/>
      <c r="E8" s="38"/>
      <c r="F8" s="21"/>
      <c r="G8" s="64"/>
      <c r="H8" s="65"/>
      <c r="I8" s="65"/>
      <c r="J8" s="66"/>
      <c r="K8" s="20"/>
    </row>
    <row r="9" spans="1:11" ht="15.75" thickBot="1" x14ac:dyDescent="0.3">
      <c r="A9" s="21"/>
      <c r="B9" s="39" t="s">
        <v>7</v>
      </c>
      <c r="C9" s="21"/>
      <c r="D9" s="1"/>
      <c r="E9" s="40"/>
      <c r="F9" s="23"/>
      <c r="G9" s="67"/>
      <c r="H9" s="68"/>
      <c r="I9" s="68"/>
      <c r="J9" s="69"/>
      <c r="K9" s="20"/>
    </row>
    <row r="10" spans="1:11" x14ac:dyDescent="0.25">
      <c r="A10" s="21"/>
      <c r="B10" s="25"/>
      <c r="C10" s="13" t="s">
        <v>1</v>
      </c>
      <c r="D10" s="53"/>
      <c r="E10" s="38"/>
      <c r="F10" s="21"/>
      <c r="G10" s="25"/>
      <c r="H10" s="59" t="s">
        <v>18</v>
      </c>
      <c r="I10" s="80" t="s">
        <v>45</v>
      </c>
      <c r="J10" s="82" t="s">
        <v>16</v>
      </c>
    </row>
    <row r="11" spans="1:11" ht="15.75" thickBot="1" x14ac:dyDescent="0.3">
      <c r="A11" s="21"/>
      <c r="B11" s="49"/>
      <c r="C11" s="50"/>
      <c r="D11" s="50"/>
      <c r="E11" s="51"/>
      <c r="F11" s="21"/>
      <c r="G11" s="26"/>
      <c r="H11" s="60"/>
      <c r="I11" s="81"/>
      <c r="J11" s="83"/>
    </row>
    <row r="12" spans="1:11" x14ac:dyDescent="0.25">
      <c r="A12" s="21"/>
      <c r="B12" s="72" t="s">
        <v>38</v>
      </c>
      <c r="C12" s="73"/>
      <c r="D12" s="74"/>
      <c r="E12" s="38"/>
      <c r="F12" s="21"/>
      <c r="G12" s="27">
        <v>1</v>
      </c>
      <c r="H12" s="55"/>
      <c r="I12" s="53"/>
      <c r="J12" s="56"/>
    </row>
    <row r="13" spans="1:11" x14ac:dyDescent="0.25">
      <c r="A13" s="21"/>
      <c r="B13" s="27"/>
      <c r="C13" s="19" t="s">
        <v>5</v>
      </c>
      <c r="D13" s="19" t="s">
        <v>8</v>
      </c>
      <c r="E13" s="38"/>
      <c r="F13" s="21"/>
      <c r="G13" s="27">
        <v>2</v>
      </c>
      <c r="H13" s="55"/>
      <c r="I13" s="53"/>
      <c r="J13" s="56"/>
    </row>
    <row r="14" spans="1:11" x14ac:dyDescent="0.25">
      <c r="A14" s="21"/>
      <c r="B14" s="41" t="s">
        <v>4</v>
      </c>
      <c r="C14" s="54"/>
      <c r="D14" s="18">
        <f>C14/43560</f>
        <v>0</v>
      </c>
      <c r="E14" s="38"/>
      <c r="F14" s="21"/>
      <c r="G14" s="27">
        <v>3</v>
      </c>
      <c r="H14" s="55"/>
      <c r="I14" s="57"/>
      <c r="J14" s="58"/>
    </row>
    <row r="15" spans="1:11" ht="18" thickBot="1" x14ac:dyDescent="0.3">
      <c r="A15" s="21"/>
      <c r="B15" s="41" t="s">
        <v>9</v>
      </c>
      <c r="C15" s="54"/>
      <c r="D15" s="18">
        <f t="shared" ref="D15:D19" si="0">C15/43560</f>
        <v>0</v>
      </c>
      <c r="E15" s="38"/>
      <c r="F15" s="21"/>
      <c r="G15" s="84" t="s">
        <v>35</v>
      </c>
      <c r="H15" s="85"/>
      <c r="I15" s="28">
        <f>SUM(I12:I14)</f>
        <v>0</v>
      </c>
      <c r="J15" s="29">
        <f>SUM(J12:J14)</f>
        <v>0</v>
      </c>
    </row>
    <row r="16" spans="1:11" ht="17.25" x14ac:dyDescent="0.25">
      <c r="A16" s="21"/>
      <c r="B16" s="41" t="s">
        <v>10</v>
      </c>
      <c r="C16" s="54"/>
      <c r="D16" s="18">
        <f t="shared" si="0"/>
        <v>0</v>
      </c>
      <c r="E16" s="38"/>
      <c r="F16" s="21"/>
      <c r="G16" s="21"/>
      <c r="H16" s="21"/>
      <c r="I16" s="21"/>
      <c r="J16" s="21"/>
    </row>
    <row r="17" spans="1:10" x14ac:dyDescent="0.25">
      <c r="A17" s="21"/>
      <c r="B17" s="41" t="s">
        <v>2</v>
      </c>
      <c r="C17" s="54"/>
      <c r="D17" s="18">
        <f t="shared" si="0"/>
        <v>0</v>
      </c>
      <c r="E17" s="38"/>
      <c r="F17" s="21"/>
      <c r="G17" s="21"/>
      <c r="H17" s="21"/>
      <c r="I17" s="21"/>
      <c r="J17" s="21"/>
    </row>
    <row r="18" spans="1:10" x14ac:dyDescent="0.25">
      <c r="A18" s="21"/>
      <c r="B18" s="41" t="s">
        <v>3</v>
      </c>
      <c r="C18" s="54"/>
      <c r="D18" s="18">
        <f t="shared" si="0"/>
        <v>0</v>
      </c>
      <c r="E18" s="38"/>
      <c r="F18" s="21"/>
      <c r="G18" s="21"/>
      <c r="H18" s="21"/>
      <c r="I18" s="21"/>
      <c r="J18" s="21"/>
    </row>
    <row r="19" spans="1:10" ht="17.25" x14ac:dyDescent="0.25">
      <c r="A19" s="21"/>
      <c r="B19" s="41" t="s">
        <v>12</v>
      </c>
      <c r="C19" s="54"/>
      <c r="D19" s="18">
        <f t="shared" si="0"/>
        <v>0</v>
      </c>
      <c r="E19" s="38"/>
      <c r="F19" s="21"/>
      <c r="G19" s="21"/>
      <c r="H19" s="21"/>
      <c r="I19" s="21"/>
      <c r="J19" s="21"/>
    </row>
    <row r="20" spans="1:10" x14ac:dyDescent="0.25">
      <c r="A20" s="21"/>
      <c r="B20" s="78" t="s">
        <v>41</v>
      </c>
      <c r="C20" s="79"/>
      <c r="D20" s="16">
        <f>D10-(D14+D15+D16+D17+D18+D19)</f>
        <v>0</v>
      </c>
      <c r="E20" s="38"/>
      <c r="F20" s="21"/>
      <c r="G20" s="21"/>
      <c r="H20" s="21"/>
      <c r="I20" s="21"/>
      <c r="J20" s="21"/>
    </row>
    <row r="21" spans="1:10" x14ac:dyDescent="0.25">
      <c r="A21" s="21"/>
      <c r="B21" s="26"/>
      <c r="C21" s="21"/>
      <c r="D21" s="21"/>
      <c r="E21" s="38"/>
      <c r="F21" s="21"/>
      <c r="G21" s="21"/>
      <c r="H21" s="21"/>
      <c r="I21" s="21"/>
      <c r="J21" s="21"/>
    </row>
    <row r="22" spans="1:10" x14ac:dyDescent="0.25">
      <c r="A22" s="21"/>
      <c r="B22" s="75" t="s">
        <v>6</v>
      </c>
      <c r="C22" s="76"/>
      <c r="D22" s="76"/>
      <c r="E22" s="77"/>
      <c r="F22" s="24"/>
      <c r="G22" s="21"/>
      <c r="H22" s="21"/>
      <c r="I22" s="21"/>
      <c r="J22" s="21"/>
    </row>
    <row r="23" spans="1:10" ht="30" x14ac:dyDescent="0.25">
      <c r="A23" s="21"/>
      <c r="B23" s="42" t="s">
        <v>14</v>
      </c>
      <c r="C23" s="30" t="s">
        <v>40</v>
      </c>
      <c r="D23" s="30" t="s">
        <v>15</v>
      </c>
      <c r="E23" s="43" t="s">
        <v>16</v>
      </c>
      <c r="F23" s="31"/>
      <c r="G23" s="21"/>
      <c r="H23" s="21"/>
      <c r="I23" s="21"/>
      <c r="J23" s="21"/>
    </row>
    <row r="24" spans="1:10" x14ac:dyDescent="0.25">
      <c r="A24" s="21"/>
      <c r="B24" s="44" t="s">
        <v>17</v>
      </c>
      <c r="C24" s="53"/>
      <c r="D24" s="15" t="e" cm="1">
        <f t="array" ref="D24">_xlfn.IFS(D8 = "RR", 'DO NOT EDIT'!C2, D8 = "RRFP", 'DO NOT EDIT'!B3, D8 = "RR-1", 'DO NOT EDIT'!B4, D8 = "RR-2", 'DO NOT EDIT'!B5, D8 = "R-3", 'DO NOT EDIT'!B6, D8 = "R-5", 'DO NOT EDIT'!B7, D8 = "R-8", 'DO NOT EDIT'!B8, D8 = "RS-11", 'DO NOT EDIT'!B9, D8 = "R-11", 'DO NOT EDIT'!B10, D8 = "R-15", 'DO NOT EDIT'!B11, D8 = "R-20", 'DO NOT EDIT'!B12, D8 = "R-25", 'DO NOT EDIT'!B13, D8 = "R30", 'DO NOT EDIT'!B14, D8 = "MHP", 'DO NOT EDIT'!B15)</f>
        <v>#N/A</v>
      </c>
      <c r="E24" s="45" t="e">
        <f>C24*D24</f>
        <v>#N/A</v>
      </c>
      <c r="F24" s="32"/>
      <c r="G24" s="21"/>
      <c r="H24" s="21"/>
      <c r="I24" s="21"/>
      <c r="J24" s="21"/>
    </row>
    <row r="25" spans="1:10" ht="17.25" x14ac:dyDescent="0.25">
      <c r="A25" s="21"/>
      <c r="B25" s="44" t="s">
        <v>36</v>
      </c>
      <c r="C25" s="53"/>
      <c r="D25" s="15" t="e" cm="1">
        <f t="array" ref="D25">_xlfn.IFS(D8 = "RR", 'DO NOT EDIT'!C2, D8 = "RRFP", 'DO NOT EDIT'!B3, D8 = "RR-1", 'DO NOT EDIT'!B4, D8 = "RR-2", 'DO NOT EDIT'!B5, D8 = "R-3", 'DO NOT EDIT'!B6, D8 = "R-5", 'DO NOT EDIT'!B7, D8 = "R-8", 'DO NOT EDIT'!B8, D8 = "RS-11", 'DO NOT EDIT'!B9, D8 = "R-11", 'DO NOT EDIT'!B10, D8 = "R-15", 'DO NOT EDIT'!B11, D8 = "R-20", 'DO NOT EDIT'!B12, D8 = "R-25", 'DO NOT EDIT'!B13, D8 = "R30", 'DO NOT EDIT'!B14, D8 = "MHP", 'DO NOT EDIT'!B15)</f>
        <v>#N/A</v>
      </c>
      <c r="E25" s="45" t="e">
        <f>C25*D25</f>
        <v>#N/A</v>
      </c>
      <c r="F25" s="32"/>
      <c r="G25" s="21"/>
      <c r="H25" s="21"/>
      <c r="I25" s="21"/>
      <c r="J25" s="21"/>
    </row>
    <row r="26" spans="1:10" ht="17.25" x14ac:dyDescent="0.25">
      <c r="A26" s="21"/>
      <c r="B26" s="44" t="s">
        <v>39</v>
      </c>
      <c r="C26" s="53"/>
      <c r="D26" s="17"/>
      <c r="E26" s="46"/>
      <c r="F26" s="21"/>
      <c r="G26" s="21"/>
      <c r="H26" s="21"/>
      <c r="I26" s="21"/>
      <c r="J26" s="21"/>
    </row>
    <row r="27" spans="1:10" ht="15.75" thickBot="1" x14ac:dyDescent="0.3">
      <c r="A27" s="21"/>
      <c r="B27" s="47" t="s">
        <v>45</v>
      </c>
      <c r="C27" s="28">
        <f>(C24+C25)-C26</f>
        <v>0</v>
      </c>
      <c r="D27" s="28" t="s">
        <v>43</v>
      </c>
      <c r="E27" s="48" t="e">
        <f>ROUNDDOWN(SUM(E24:E26),0)</f>
        <v>#N/A</v>
      </c>
      <c r="F27" s="33"/>
      <c r="G27" s="21"/>
      <c r="H27" s="21"/>
      <c r="I27" s="21"/>
      <c r="J27" s="21"/>
    </row>
    <row r="28" spans="1:10" x14ac:dyDescent="0.25">
      <c r="A28" s="21"/>
      <c r="B28" s="21"/>
      <c r="C28" s="21"/>
      <c r="D28" s="21"/>
      <c r="E28" s="21"/>
      <c r="F28" s="21"/>
      <c r="G28" s="21"/>
      <c r="H28" s="21"/>
      <c r="I28" s="21"/>
      <c r="J28" s="21"/>
    </row>
    <row r="29" spans="1:10" ht="17.25" x14ac:dyDescent="0.25">
      <c r="A29" s="21"/>
      <c r="B29" s="21" t="s">
        <v>11</v>
      </c>
      <c r="C29" s="21"/>
      <c r="D29" s="21"/>
      <c r="E29" s="21"/>
      <c r="F29" s="21"/>
      <c r="G29" s="21"/>
      <c r="H29" s="21"/>
      <c r="I29" s="21"/>
      <c r="J29" s="21"/>
    </row>
    <row r="30" spans="1:10" ht="17.25" x14ac:dyDescent="0.25">
      <c r="A30" s="21"/>
      <c r="B30" s="21" t="s">
        <v>13</v>
      </c>
      <c r="C30" s="21"/>
      <c r="D30" s="21"/>
      <c r="E30" s="21"/>
      <c r="F30" s="21"/>
      <c r="G30" s="21"/>
      <c r="H30" s="21"/>
      <c r="I30" s="21"/>
      <c r="J30" s="21"/>
    </row>
    <row r="31" spans="1:10" ht="17.25" x14ac:dyDescent="0.25">
      <c r="A31" s="21"/>
      <c r="B31" s="21" t="s">
        <v>42</v>
      </c>
      <c r="C31" s="21"/>
      <c r="D31" s="21"/>
      <c r="E31" s="21"/>
      <c r="F31" s="21"/>
      <c r="G31" s="21"/>
      <c r="H31" s="21"/>
      <c r="I31" s="21"/>
      <c r="J31" s="21"/>
    </row>
    <row r="32" spans="1:10" ht="32.25" customHeight="1" x14ac:dyDescent="0.25">
      <c r="A32" s="21"/>
      <c r="B32" s="70" t="s">
        <v>44</v>
      </c>
      <c r="C32" s="70"/>
      <c r="D32" s="70"/>
      <c r="E32" s="70"/>
      <c r="F32" s="70"/>
      <c r="G32" s="70"/>
      <c r="H32" s="70"/>
      <c r="I32" s="70"/>
      <c r="J32" s="70"/>
    </row>
    <row r="33" spans="1:10" x14ac:dyDescent="0.25">
      <c r="A33" s="21"/>
      <c r="B33" s="21"/>
      <c r="C33" s="21"/>
      <c r="D33" s="21"/>
      <c r="E33" s="21"/>
      <c r="F33" s="21"/>
      <c r="G33" s="21"/>
      <c r="H33" s="21"/>
      <c r="I33" s="21"/>
      <c r="J33" s="21"/>
    </row>
    <row r="34" spans="1:10" x14ac:dyDescent="0.25">
      <c r="A34" s="21"/>
      <c r="B34" s="21"/>
      <c r="C34" s="21"/>
      <c r="D34" s="21"/>
      <c r="E34" s="21"/>
      <c r="F34" s="21"/>
      <c r="G34" s="21"/>
      <c r="H34" s="21"/>
      <c r="I34" s="21"/>
      <c r="J34" s="21"/>
    </row>
    <row r="35" spans="1:10" x14ac:dyDescent="0.25">
      <c r="A35" s="21"/>
      <c r="B35" s="21"/>
      <c r="C35" s="21"/>
      <c r="D35" s="21"/>
      <c r="E35" s="21"/>
      <c r="F35" s="21"/>
      <c r="G35" s="21"/>
      <c r="H35" s="21"/>
      <c r="I35" s="21"/>
      <c r="J35" s="21"/>
    </row>
    <row r="36" spans="1:10" x14ac:dyDescent="0.25">
      <c r="A36" s="21"/>
      <c r="B36" s="21"/>
      <c r="C36" s="21"/>
      <c r="D36" s="21"/>
      <c r="E36" s="21"/>
      <c r="F36" s="21"/>
      <c r="G36" s="21"/>
      <c r="H36" s="21"/>
      <c r="I36" s="21"/>
      <c r="J36" s="21"/>
    </row>
    <row r="37" spans="1:10" x14ac:dyDescent="0.25">
      <c r="A37" s="21"/>
      <c r="B37" s="21"/>
      <c r="C37" s="21"/>
      <c r="D37" s="21"/>
      <c r="E37" s="21"/>
      <c r="F37" s="21"/>
      <c r="G37" s="21"/>
      <c r="H37" s="21"/>
      <c r="I37" s="21"/>
      <c r="J37" s="21"/>
    </row>
    <row r="38" spans="1:10" x14ac:dyDescent="0.25">
      <c r="A38" s="21"/>
      <c r="B38" s="21"/>
      <c r="C38" s="21"/>
      <c r="D38" s="21"/>
      <c r="E38" s="21"/>
      <c r="F38" s="21"/>
      <c r="G38" s="21"/>
      <c r="H38" s="21"/>
      <c r="I38" s="21"/>
      <c r="J38" s="21"/>
    </row>
    <row r="39" spans="1:10" x14ac:dyDescent="0.25">
      <c r="A39" s="21"/>
      <c r="B39" s="21"/>
      <c r="C39" s="21"/>
      <c r="D39" s="21"/>
      <c r="E39" s="21"/>
      <c r="F39" s="21"/>
      <c r="G39" s="21"/>
      <c r="H39" s="21"/>
      <c r="I39" s="21"/>
      <c r="J39" s="21"/>
    </row>
  </sheetData>
  <sheetProtection algorithmName="SHA-512" hashValue="F/y2U/40Gy7NXihQ0nU76CWYVneahh64/I3BoiQj6qKp+5vk1arq0Jr6OCGQF1vHxiNHabPqWVNeBzPWwJKfJg==" saltValue="7JwgUrWYILfmEUqjaaQP5A==" spinCount="100000" sheet="1" objects="1" scenarios="1" selectLockedCells="1"/>
  <mergeCells count="12">
    <mergeCell ref="H10:H11"/>
    <mergeCell ref="G7:J9"/>
    <mergeCell ref="B32:J32"/>
    <mergeCell ref="B1:J1"/>
    <mergeCell ref="B3:J3"/>
    <mergeCell ref="C5:E5"/>
    <mergeCell ref="B12:D12"/>
    <mergeCell ref="B22:E22"/>
    <mergeCell ref="B20:C20"/>
    <mergeCell ref="I10:I11"/>
    <mergeCell ref="J10:J11"/>
    <mergeCell ref="G15:H15"/>
  </mergeCells>
  <pageMargins left="0.7" right="0.7" top="0.75" bottom="0.75" header="0.3" footer="0.3"/>
  <pageSetup orientation="portrait" r:id="rId1"/>
  <headerFooter>
    <oddHeader>&amp;C&amp;"Arial,Regular"&amp;18Net Acreage Calculator</oddHeader>
    <oddFooter>&amp;LAugust 2023&amp;RPLN-145</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F4287B2-F07F-45C6-9748-95E9AB119978}">
          <x14:formula1>
            <xm:f>'DO NOT EDIT'!$A$2:$A$15</xm:f>
          </x14:formula1>
          <xm:sqref>D8 H12:H14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B152-011B-4420-9D0C-19F47F1E416F}">
  <sheetPr>
    <tabColor theme="5" tint="0.59999389629810485"/>
  </sheetPr>
  <dimension ref="A1:C15"/>
  <sheetViews>
    <sheetView workbookViewId="0">
      <selection activeCell="D24" sqref="D24"/>
    </sheetView>
  </sheetViews>
  <sheetFormatPr defaultRowHeight="15" x14ac:dyDescent="0.25"/>
  <cols>
    <col min="2" max="2" width="11.7109375" bestFit="1" customWidth="1"/>
    <col min="3" max="3" width="9.140625" bestFit="1" customWidth="1"/>
  </cols>
  <sheetData>
    <row r="1" spans="1:3" ht="45" x14ac:dyDescent="0.25">
      <c r="A1" s="2" t="s">
        <v>18</v>
      </c>
      <c r="B1" s="3" t="s">
        <v>19</v>
      </c>
      <c r="C1" s="3" t="s">
        <v>20</v>
      </c>
    </row>
    <row r="2" spans="1:3" x14ac:dyDescent="0.25">
      <c r="A2" s="4" t="s">
        <v>21</v>
      </c>
      <c r="B2" s="5">
        <v>0.5</v>
      </c>
      <c r="C2" s="6">
        <v>2</v>
      </c>
    </row>
    <row r="3" spans="1:3" x14ac:dyDescent="0.25">
      <c r="A3" s="4" t="s">
        <v>22</v>
      </c>
      <c r="B3" s="5">
        <v>0.125</v>
      </c>
      <c r="C3" s="6">
        <v>2</v>
      </c>
    </row>
    <row r="4" spans="1:3" x14ac:dyDescent="0.25">
      <c r="A4" s="7" t="s">
        <v>23</v>
      </c>
      <c r="B4" s="5">
        <v>1</v>
      </c>
      <c r="C4" s="6">
        <v>1</v>
      </c>
    </row>
    <row r="5" spans="1:3" x14ac:dyDescent="0.25">
      <c r="A5" s="7" t="s">
        <v>24</v>
      </c>
      <c r="B5" s="5">
        <v>2</v>
      </c>
      <c r="C5" s="8">
        <f>21500/43560</f>
        <v>0.4935720844811754</v>
      </c>
    </row>
    <row r="6" spans="1:3" x14ac:dyDescent="0.25">
      <c r="A6" s="7" t="s">
        <v>25</v>
      </c>
      <c r="B6" s="5">
        <v>3</v>
      </c>
      <c r="C6" s="8">
        <f>14500/43560</f>
        <v>0.33287419651056016</v>
      </c>
    </row>
    <row r="7" spans="1:3" x14ac:dyDescent="0.25">
      <c r="A7" s="7" t="s">
        <v>26</v>
      </c>
      <c r="B7" s="5">
        <v>5</v>
      </c>
      <c r="C7" s="8">
        <f>8700/43560</f>
        <v>0.19972451790633608</v>
      </c>
    </row>
    <row r="8" spans="1:3" x14ac:dyDescent="0.25">
      <c r="A8" s="7" t="s">
        <v>27</v>
      </c>
      <c r="B8" s="5">
        <v>8</v>
      </c>
      <c r="C8" s="8">
        <f>5400/43560</f>
        <v>0.12396694214876033</v>
      </c>
    </row>
    <row r="9" spans="1:3" x14ac:dyDescent="0.25">
      <c r="A9" s="7" t="s">
        <v>28</v>
      </c>
      <c r="B9" s="5">
        <v>11</v>
      </c>
      <c r="C9" s="8">
        <f>3950/43560</f>
        <v>9.0679522497704321E-2</v>
      </c>
    </row>
    <row r="10" spans="1:3" x14ac:dyDescent="0.25">
      <c r="A10" s="7" t="s">
        <v>29</v>
      </c>
      <c r="B10" s="5">
        <v>11</v>
      </c>
      <c r="C10" s="8">
        <f>3950/43560</f>
        <v>9.0679522497704321E-2</v>
      </c>
    </row>
    <row r="11" spans="1:3" x14ac:dyDescent="0.25">
      <c r="A11" s="7" t="s">
        <v>30</v>
      </c>
      <c r="B11" s="5">
        <v>15</v>
      </c>
      <c r="C11" s="8">
        <f>5000/43560</f>
        <v>0.1147842056932966</v>
      </c>
    </row>
    <row r="12" spans="1:3" x14ac:dyDescent="0.25">
      <c r="A12" s="7" t="s">
        <v>31</v>
      </c>
      <c r="B12" s="5">
        <v>20</v>
      </c>
      <c r="C12" s="9"/>
    </row>
    <row r="13" spans="1:3" x14ac:dyDescent="0.25">
      <c r="A13" s="7" t="s">
        <v>32</v>
      </c>
      <c r="B13" s="5">
        <v>25</v>
      </c>
      <c r="C13" s="9"/>
    </row>
    <row r="14" spans="1:3" x14ac:dyDescent="0.25">
      <c r="A14" s="7" t="s">
        <v>33</v>
      </c>
      <c r="B14" s="5">
        <v>30</v>
      </c>
      <c r="C14" s="9"/>
    </row>
    <row r="15" spans="1:3" ht="15.75" thickBot="1" x14ac:dyDescent="0.3">
      <c r="A15" s="10" t="s">
        <v>34</v>
      </c>
      <c r="B15" s="11">
        <v>11</v>
      </c>
      <c r="C15"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Net Acreage Calculator</vt:lpstr>
      <vt:lpstr>DO NOT EDIT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Dacey</dc:creator>
  <cp:lastModifiedBy>Brayden James</cp:lastModifiedBy>
  <dcterms:created xsi:type="dcterms:W3CDTF">2022-05-25T20:04:35Z</dcterms:created>
  <dcterms:modified xsi:type="dcterms:W3CDTF">2024-02-15T21:45:14Z</dcterms:modified>
</cp:coreProperties>
</file>